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2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<sst xmlns="http://schemas.openxmlformats.org/spreadsheetml/2006/main" count="460" uniqueCount="187">
  <si>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</si>
  <si>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</si>
  <si>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</si>
  <si>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</si>
  <si>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</si>
  <si>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</si>
  <si>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</si>
  <si>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</si>
  <si>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</si>
  <si>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</si>
  <si>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</si>
  <si>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</si>
  <si>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</si>
  <si>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</si>
  <si>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</si>
  <si>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</si>
  <si>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</si>
  <si>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</si>
  <si>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</si>
  <si>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</si>
  <si>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</si>
  <si>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</si>
  <si>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</si>
  <si>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</si>
  <si>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</si>
  <si>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</si>
  <si>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</si>
  <si>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</si>
  <si>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</si>
  <si>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</si>
  <si>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</si>
  <si>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</si>
  <si>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</si>
  <si>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</si>
  <si>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中国共产党晋中市委员会政法委员会</t>
  </si>
  <si>
    <t>中国共产党晋中市委员会政法委员会2020年预算收支总表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</si>
  <si>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</si>
  <si>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</si>
  <si>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</si>
  <si>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</si>
  <si>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</si>
  <si>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</si>
  <si>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</si>
  <si>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</si>
  <si>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</si>
  <si>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</si>
  <si>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</si>
  <si>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</si>
  <si>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</si>
  <si>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</si>
  <si>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中国共产党晋中市委员会政法委员会2020年财政拨款收支总表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</si>
  <si>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</si>
  <si>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</si>
  <si>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</si>
  <si>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</si>
  <si>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</si>
  <si>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</si>
  <si>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</si>
  <si>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中国共产党晋中市委员会政法委员会2020年部门预算收入总表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</si>
  <si>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</si>
  <si>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</si>
  <si>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</si>
  <si>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</si>
  <si>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</si>
  <si>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</si>
  <si>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 xml:space="preserve">  20131</t>
  </si>
  <si>
    <t xml:space="preserve">  党委办公厅（室）及相关机构事务</t>
  </si>
  <si>
    <t xml:space="preserve">    2013101</t>
  </si>
  <si>
    <t xml:space="preserve">    行政运行（党委办公厅（室）及相关机构事务）</t>
  </si>
  <si>
    <t xml:space="preserve">    2013150</t>
  </si>
  <si>
    <t xml:space="preserve">    事业运行（党委办公厅（室）及相关机构事务）</t>
  </si>
  <si>
    <t xml:space="preserve">  20136</t>
  </si>
  <si>
    <t xml:space="preserve">  其他共产党事务支出</t>
  </si>
  <si>
    <t xml:space="preserve">    2013602</t>
  </si>
  <si>
    <t xml:space="preserve">    一般行政管理事务（其他共产党事务支出）</t>
  </si>
  <si>
    <t xml:space="preserve">    2013699</t>
  </si>
  <si>
    <t xml:space="preserve">    其他共产党事务支出（其他共产党事务支出）</t>
  </si>
  <si>
    <t>208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</si>
  <si>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</si>
  <si>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</si>
  <si>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</si>
  <si>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</si>
  <si>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</si>
  <si>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</si>
  <si>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</si>
  <si>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</si>
  <si>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</si>
  <si>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</si>
  <si>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</si>
  <si>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</si>
  <si>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</si>
  <si>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</si>
  <si>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</si>
  <si>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</si>
  <si>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</si>
  <si>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</si>
  <si>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</si>
  <si>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</si>
  <si>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</si>
  <si>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</si>
  <si>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</si>
  <si>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</si>
  <si>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</si>
  <si>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</si>
  <si>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</si>
  <si>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</si>
  <si>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</si>
  <si>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中国共产党晋中市委员会政法委员会2020年部门预算支出总表</t>
  </si>
  <si>
    <t>基本支出</t>
  </si>
  <si>
    <t>项目支出</t>
  </si>
  <si>
    <t>中国共产党晋中市委员会政法委员会2020年一般公共预算支出预算表</t>
  </si>
  <si>
    <t>2019年预算数</t>
  </si>
  <si>
    <t>2020年预算数</t>
  </si>
  <si>
    <t>2020年比2019年预算数增减%</t>
  </si>
  <si>
    <t xml:space="preserve">  31</t>
  </si>
  <si>
    <t xml:space="preserve">    01</t>
  </si>
  <si>
    <t xml:space="preserve">    05</t>
  </si>
  <si>
    <t xml:space="preserve">    专项业务（党委办公厅（室）及相关机构事务）</t>
  </si>
  <si>
    <t xml:space="preserve">    50</t>
  </si>
  <si>
    <t xml:space="preserve">    99</t>
  </si>
  <si>
    <t xml:space="preserve">    其他党委办公厅（室）及相关机构事务支出</t>
  </si>
  <si>
    <t xml:space="preserve">  36</t>
  </si>
  <si>
    <t xml:space="preserve">    02</t>
  </si>
  <si>
    <t xml:space="preserve">  05</t>
  </si>
  <si>
    <t xml:space="preserve">  07</t>
  </si>
  <si>
    <t xml:space="preserve">  11</t>
  </si>
  <si>
    <t xml:space="preserve">  02</t>
  </si>
  <si>
    <t>中国共产党晋中市委员会政法委员会2020年一般公共预算安排基本支出分经济科目表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</si>
  <si>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</si>
  <si>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</si>
  <si>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</si>
  <si>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</si>
  <si>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</si>
  <si>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</si>
  <si>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</si>
  <si>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</si>
  <si>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</si>
  <si>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</si>
  <si>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</si>
  <si>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</si>
  <si>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</si>
  <si>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</si>
  <si>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</si>
  <si>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</si>
  <si>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</si>
  <si>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</si>
  <si>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</si>
  <si>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</si>
  <si>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</si>
  <si>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</si>
  <si>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30211</t>
  </si>
  <si>
    <t xml:space="preserve">  差旅费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</si>
  <si>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</si>
  <si>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</si>
  <si>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</si>
  <si>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</si>
  <si>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</si>
  <si>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</si>
  <si>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</si>
  <si>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</si>
  <si>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</si>
  <si>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</si>
  <si>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</si>
  <si>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</si>
  <si>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</si>
  <si>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</si>
  <si>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</si>
  <si>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</si>
  <si>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</si>
  <si>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</si>
  <si>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</si>
  <si>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</si>
  <si>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</si>
  <si>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</si>
  <si>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</si>
  <si>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</si>
  <si>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</si>
  <si>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</si>
  <si>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中国共产党晋中市委员会政法委员会2020年政府性基金预算支出预算表</t>
  </si>
  <si>
    <t>中国共产党晋中市委员会政法委员会2020年“三公”经费预算表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</si>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</sst>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8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1295.19</v>
      </c>
      <c r="C6" s="30">
        <v>1137.36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70.56</v>
      </c>
      <c r="K6" s="30">
        <v>0</v>
      </c>
      <c r="L6" s="30">
        <v>23.12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64.15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1295.19</v>
      </c>
      <c r="C7" s="30">
        <v>1137.36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70.56</v>
      </c>
      <c r="K7" s="30">
        <v>0</v>
      </c>
      <c r="L7" s="30">
        <v>23.12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64.15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1138.66</v>
      </c>
      <c r="C7" s="13">
        <v>1295.19</v>
      </c>
      <c r="D7" s="89">
        <f>IF(B7&gt;0,(C7-B7)/B7,0)</f>
        <v>0.13746860344615597</v>
      </c>
      <c r="E7" s="67" t="s">
        <v>4</v>
      </c>
      <c r="F7" s="30">
        <v>997.33</v>
      </c>
      <c r="G7" s="30">
        <v>1137.36</v>
      </c>
      <c r="H7" s="89">
        <f aca="true" t="shared" si="0" ref="H7:H35">IF(F7&gt;0,(G7-F7)/F7,0)</f>
        <v>0.14040488103235624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68.74</v>
      </c>
      <c r="G14" s="30">
        <v>70.56</v>
      </c>
      <c r="H14" s="89">
        <f t="shared" si="0"/>
        <v>0.026476578411405403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18.79</v>
      </c>
      <c r="G16" s="30">
        <v>23.12</v>
      </c>
      <c r="H16" s="89">
        <f t="shared" si="0"/>
        <v>0.2304417243214477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0</v>
      </c>
      <c r="G18" s="30">
        <v>0</v>
      </c>
      <c r="H18" s="89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53.8</v>
      </c>
      <c r="G26" s="30">
        <v>64.15</v>
      </c>
      <c r="H26" s="89">
        <f t="shared" si="0"/>
        <v>0.192379182156134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1138.66</v>
      </c>
      <c r="C37" s="78">
        <f>SUM(C7:C10)</f>
        <v>1295.19</v>
      </c>
      <c r="D37" s="103">
        <f>IF(B37&gt;0,(C37-B37)/B37,0)</f>
        <v>0.13746860344615597</v>
      </c>
      <c r="E37" s="67" t="s">
        <v>49</v>
      </c>
      <c r="F37" s="81">
        <f>SUM(F7:F35)</f>
        <v>1138.6599999999999</v>
      </c>
      <c r="G37" s="81">
        <f>SUM(G7:G35)</f>
        <v>1295.1899999999998</v>
      </c>
      <c r="H37" s="103">
        <f>IF(F37&gt;0,(G37-F37)/F37,0)</f>
        <v>0.137468603446156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0.5">
      <c r="F40" s="3"/>
      <c r="G40" s="3"/>
    </row>
    <row r="41" spans="6:8" ht="10.5">
      <c r="F41" s="3"/>
      <c r="H41" s="3"/>
    </row>
    <row r="42" spans="6:8" ht="10.5">
      <c r="F42" s="3"/>
      <c r="H42" s="3"/>
    </row>
    <row r="43" ht="10.5">
      <c r="H43" s="3"/>
    </row>
    <row r="44" ht="10.5">
      <c r="H44" s="3"/>
    </row>
    <row r="45" ht="10.5">
      <c r="H45" s="3"/>
    </row>
    <row r="46" ht="10.5">
      <c r="H46" s="3"/>
    </row>
    <row r="48" ht="10.5">
      <c r="E4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1295.19</v>
      </c>
      <c r="C7" s="64" t="s">
        <v>4</v>
      </c>
      <c r="D7" s="30">
        <f aca="true" t="shared" si="0" ref="D7:D35">E7+F7</f>
        <v>1137.36</v>
      </c>
      <c r="E7" s="30">
        <v>1137.36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70.56</v>
      </c>
      <c r="E14" s="30">
        <v>70.56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23.12</v>
      </c>
      <c r="E16" s="30">
        <v>23.12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64.15</v>
      </c>
      <c r="E26" s="30">
        <v>64.15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1295.19</v>
      </c>
      <c r="C37" s="67" t="s">
        <v>49</v>
      </c>
      <c r="D37" s="81">
        <f>SUM(D7:D35)</f>
        <v>1295.1899999999998</v>
      </c>
      <c r="E37" s="81">
        <f>SUM(E7:E35)</f>
        <v>1295.1899999999998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1295.19</v>
      </c>
      <c r="D7" s="52">
        <v>1295.19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4</v>
      </c>
      <c r="C8" s="49">
        <v>1137.36</v>
      </c>
      <c r="D8" s="52">
        <v>1137.36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484.57</v>
      </c>
      <c r="D9" s="52">
        <v>484.57</v>
      </c>
      <c r="E9" s="52">
        <v>0</v>
      </c>
      <c r="F9" s="52">
        <v>0</v>
      </c>
      <c r="G9" s="50">
        <v>0</v>
      </c>
    </row>
    <row r="10" spans="1:7" ht="18.75" customHeight="1">
      <c r="A10" s="29" t="s">
        <v>67</v>
      </c>
      <c r="B10" s="47" t="s">
        <v>68</v>
      </c>
      <c r="C10" s="49">
        <v>403.34</v>
      </c>
      <c r="D10" s="52">
        <v>403.34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69</v>
      </c>
      <c r="B11" s="47" t="s">
        <v>70</v>
      </c>
      <c r="C11" s="49">
        <v>81.23</v>
      </c>
      <c r="D11" s="52">
        <v>81.23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71</v>
      </c>
      <c r="B12" s="47" t="s">
        <v>72</v>
      </c>
      <c r="C12" s="49">
        <v>652.79</v>
      </c>
      <c r="D12" s="52">
        <v>652.79</v>
      </c>
      <c r="E12" s="52">
        <v>0</v>
      </c>
      <c r="F12" s="52">
        <v>0</v>
      </c>
      <c r="G12" s="50">
        <v>0</v>
      </c>
    </row>
    <row r="13" spans="1:7" ht="18.75" customHeight="1">
      <c r="A13" s="29" t="s">
        <v>73</v>
      </c>
      <c r="B13" s="47" t="s">
        <v>74</v>
      </c>
      <c r="C13" s="49">
        <v>185.79</v>
      </c>
      <c r="D13" s="52">
        <v>185.79</v>
      </c>
      <c r="E13" s="52">
        <v>0</v>
      </c>
      <c r="F13" s="52">
        <v>0</v>
      </c>
      <c r="G13" s="50">
        <v>0</v>
      </c>
    </row>
    <row r="14" spans="1:7" ht="18.75" customHeight="1">
      <c r="A14" s="29" t="s">
        <v>75</v>
      </c>
      <c r="B14" s="47" t="s">
        <v>76</v>
      </c>
      <c r="C14" s="49">
        <v>467</v>
      </c>
      <c r="D14" s="52">
        <v>467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77</v>
      </c>
      <c r="B15" s="47" t="s">
        <v>11</v>
      </c>
      <c r="C15" s="49">
        <v>70.56</v>
      </c>
      <c r="D15" s="52">
        <v>70.56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78</v>
      </c>
      <c r="B16" s="47" t="s">
        <v>79</v>
      </c>
      <c r="C16" s="49">
        <v>70.56</v>
      </c>
      <c r="D16" s="52">
        <v>70.56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80</v>
      </c>
      <c r="B17" s="47" t="s">
        <v>81</v>
      </c>
      <c r="C17" s="49">
        <v>19.7</v>
      </c>
      <c r="D17" s="52">
        <v>19.7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82</v>
      </c>
      <c r="B18" s="47" t="s">
        <v>83</v>
      </c>
      <c r="C18" s="49">
        <v>0.15</v>
      </c>
      <c r="D18" s="52">
        <v>0.15</v>
      </c>
      <c r="E18" s="52">
        <v>0</v>
      </c>
      <c r="F18" s="52">
        <v>0</v>
      </c>
      <c r="G18" s="50">
        <v>0</v>
      </c>
    </row>
    <row r="19" spans="1:7" ht="18.75" customHeight="1">
      <c r="A19" s="29" t="s">
        <v>84</v>
      </c>
      <c r="B19" s="47" t="s">
        <v>85</v>
      </c>
      <c r="C19" s="49">
        <v>50.71</v>
      </c>
      <c r="D19" s="52">
        <v>50.71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86</v>
      </c>
      <c r="B20" s="47" t="s">
        <v>87</v>
      </c>
      <c r="C20" s="49">
        <v>23.12</v>
      </c>
      <c r="D20" s="52">
        <v>23.12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88</v>
      </c>
      <c r="B21" s="47" t="s">
        <v>89</v>
      </c>
      <c r="C21" s="49">
        <v>0.54</v>
      </c>
      <c r="D21" s="52">
        <v>0.54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90</v>
      </c>
      <c r="B22" s="47" t="s">
        <v>91</v>
      </c>
      <c r="C22" s="49">
        <v>0.54</v>
      </c>
      <c r="D22" s="52">
        <v>0.54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92</v>
      </c>
      <c r="B23" s="47" t="s">
        <v>93</v>
      </c>
      <c r="C23" s="49">
        <v>22.58</v>
      </c>
      <c r="D23" s="52">
        <v>22.58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94</v>
      </c>
      <c r="B24" s="47" t="s">
        <v>95</v>
      </c>
      <c r="C24" s="49">
        <v>17.37</v>
      </c>
      <c r="D24" s="52">
        <v>17.37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96</v>
      </c>
      <c r="B25" s="47" t="s">
        <v>97</v>
      </c>
      <c r="C25" s="49">
        <v>4.5</v>
      </c>
      <c r="D25" s="52">
        <v>4.5</v>
      </c>
      <c r="E25" s="52">
        <v>0</v>
      </c>
      <c r="F25" s="52">
        <v>0</v>
      </c>
      <c r="G25" s="50">
        <v>0</v>
      </c>
    </row>
    <row r="26" spans="1:7" ht="15.75" customHeight="1">
      <c r="A26" s="29" t="s">
        <v>98</v>
      </c>
      <c r="B26" s="47" t="s">
        <v>99</v>
      </c>
      <c r="C26" s="49">
        <v>0.71</v>
      </c>
      <c r="D26" s="52">
        <v>0.71</v>
      </c>
      <c r="E26" s="52">
        <v>0</v>
      </c>
      <c r="F26" s="52">
        <v>0</v>
      </c>
      <c r="G26" s="50">
        <v>0</v>
      </c>
    </row>
    <row r="27" spans="1:7" ht="15.75" customHeight="1">
      <c r="A27" s="29" t="s">
        <v>100</v>
      </c>
      <c r="B27" s="47" t="s">
        <v>23</v>
      </c>
      <c r="C27" s="49">
        <v>64.15</v>
      </c>
      <c r="D27" s="52">
        <v>64.15</v>
      </c>
      <c r="E27" s="52">
        <v>0</v>
      </c>
      <c r="F27" s="52">
        <v>0</v>
      </c>
      <c r="G27" s="50">
        <v>0</v>
      </c>
    </row>
    <row r="28" spans="1:7" ht="15.75" customHeight="1">
      <c r="A28" s="29" t="s">
        <v>101</v>
      </c>
      <c r="B28" s="47" t="s">
        <v>102</v>
      </c>
      <c r="C28" s="49">
        <v>64.15</v>
      </c>
      <c r="D28" s="52">
        <v>64.15</v>
      </c>
      <c r="E28" s="52">
        <v>0</v>
      </c>
      <c r="F28" s="52">
        <v>0</v>
      </c>
      <c r="G28" s="50">
        <v>0</v>
      </c>
    </row>
    <row r="29" spans="1:7" ht="15.75" customHeight="1">
      <c r="A29" s="29" t="s">
        <v>103</v>
      </c>
      <c r="B29" s="47" t="s">
        <v>104</v>
      </c>
      <c r="C29" s="49">
        <v>40.96</v>
      </c>
      <c r="D29" s="52">
        <v>40.96</v>
      </c>
      <c r="E29" s="52">
        <v>0</v>
      </c>
      <c r="F29" s="52">
        <v>0</v>
      </c>
      <c r="G29" s="50">
        <v>0</v>
      </c>
    </row>
    <row r="30" spans="1:7" ht="15.75" customHeight="1">
      <c r="A30" s="29" t="s">
        <v>105</v>
      </c>
      <c r="B30" s="47" t="s">
        <v>106</v>
      </c>
      <c r="C30" s="49">
        <v>23.19</v>
      </c>
      <c r="D30" s="52">
        <v>23.19</v>
      </c>
      <c r="E30" s="52">
        <v>0</v>
      </c>
      <c r="F30" s="52">
        <v>0</v>
      </c>
      <c r="G30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107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108</v>
      </c>
      <c r="E4" s="46" t="s">
        <v>109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1295.19</v>
      </c>
      <c r="D7" s="49">
        <v>642.4</v>
      </c>
      <c r="E7" s="50">
        <v>652.79</v>
      </c>
      <c r="F7" s="38"/>
      <c r="G7" s="38"/>
    </row>
    <row r="8" spans="1:5" ht="15.75" customHeight="1">
      <c r="A8" s="29" t="s">
        <v>64</v>
      </c>
      <c r="B8" s="47" t="s">
        <v>4</v>
      </c>
      <c r="C8" s="48">
        <v>1137.36</v>
      </c>
      <c r="D8" s="49">
        <v>484.57</v>
      </c>
      <c r="E8" s="50">
        <v>652.79</v>
      </c>
    </row>
    <row r="9" spans="1:5" ht="15.75" customHeight="1">
      <c r="A9" s="29" t="s">
        <v>65</v>
      </c>
      <c r="B9" s="47" t="s">
        <v>66</v>
      </c>
      <c r="C9" s="48">
        <v>484.57</v>
      </c>
      <c r="D9" s="49">
        <v>484.57</v>
      </c>
      <c r="E9" s="50">
        <v>0</v>
      </c>
    </row>
    <row r="10" spans="1:5" ht="18.75" customHeight="1">
      <c r="A10" s="29" t="s">
        <v>67</v>
      </c>
      <c r="B10" s="47" t="s">
        <v>68</v>
      </c>
      <c r="C10" s="48">
        <v>403.34</v>
      </c>
      <c r="D10" s="49">
        <v>403.34</v>
      </c>
      <c r="E10" s="50">
        <v>0</v>
      </c>
    </row>
    <row r="11" spans="1:5" ht="18.75" customHeight="1">
      <c r="A11" s="29" t="s">
        <v>69</v>
      </c>
      <c r="B11" s="47" t="s">
        <v>70</v>
      </c>
      <c r="C11" s="48">
        <v>81.23</v>
      </c>
      <c r="D11" s="49">
        <v>81.23</v>
      </c>
      <c r="E11" s="50">
        <v>0</v>
      </c>
    </row>
    <row r="12" spans="1:5" ht="15.75" customHeight="1">
      <c r="A12" s="29" t="s">
        <v>71</v>
      </c>
      <c r="B12" s="47" t="s">
        <v>72</v>
      </c>
      <c r="C12" s="48">
        <v>652.79</v>
      </c>
      <c r="D12" s="49">
        <v>0</v>
      </c>
      <c r="E12" s="50">
        <v>652.79</v>
      </c>
    </row>
    <row r="13" spans="1:5" ht="18.75" customHeight="1">
      <c r="A13" s="29" t="s">
        <v>73</v>
      </c>
      <c r="B13" s="47" t="s">
        <v>74</v>
      </c>
      <c r="C13" s="48">
        <v>185.79</v>
      </c>
      <c r="D13" s="49">
        <v>0</v>
      </c>
      <c r="E13" s="50">
        <v>185.79</v>
      </c>
    </row>
    <row r="14" spans="1:5" ht="18.75" customHeight="1">
      <c r="A14" s="29" t="s">
        <v>75</v>
      </c>
      <c r="B14" s="47" t="s">
        <v>76</v>
      </c>
      <c r="C14" s="48">
        <v>467</v>
      </c>
      <c r="D14" s="49">
        <v>0</v>
      </c>
      <c r="E14" s="50">
        <v>467</v>
      </c>
    </row>
    <row r="15" spans="1:5" ht="15.75" customHeight="1">
      <c r="A15" s="29" t="s">
        <v>77</v>
      </c>
      <c r="B15" s="47" t="s">
        <v>11</v>
      </c>
      <c r="C15" s="48">
        <v>70.56</v>
      </c>
      <c r="D15" s="49">
        <v>70.56</v>
      </c>
      <c r="E15" s="50">
        <v>0</v>
      </c>
    </row>
    <row r="16" spans="1:5" ht="15.75" customHeight="1">
      <c r="A16" s="29" t="s">
        <v>78</v>
      </c>
      <c r="B16" s="47" t="s">
        <v>79</v>
      </c>
      <c r="C16" s="48">
        <v>70.56</v>
      </c>
      <c r="D16" s="49">
        <v>70.56</v>
      </c>
      <c r="E16" s="50">
        <v>0</v>
      </c>
    </row>
    <row r="17" spans="1:5" ht="15.75" customHeight="1">
      <c r="A17" s="29" t="s">
        <v>80</v>
      </c>
      <c r="B17" s="47" t="s">
        <v>81</v>
      </c>
      <c r="C17" s="48">
        <v>19.7</v>
      </c>
      <c r="D17" s="49">
        <v>19.7</v>
      </c>
      <c r="E17" s="50">
        <v>0</v>
      </c>
    </row>
    <row r="18" spans="1:5" ht="15.75" customHeight="1">
      <c r="A18" s="29" t="s">
        <v>82</v>
      </c>
      <c r="B18" s="47" t="s">
        <v>83</v>
      </c>
      <c r="C18" s="48">
        <v>0.15</v>
      </c>
      <c r="D18" s="49">
        <v>0.15</v>
      </c>
      <c r="E18" s="50">
        <v>0</v>
      </c>
    </row>
    <row r="19" spans="1:5" ht="18.75" customHeight="1">
      <c r="A19" s="29" t="s">
        <v>84</v>
      </c>
      <c r="B19" s="47" t="s">
        <v>85</v>
      </c>
      <c r="C19" s="48">
        <v>50.71</v>
      </c>
      <c r="D19" s="49">
        <v>50.71</v>
      </c>
      <c r="E19" s="50">
        <v>0</v>
      </c>
    </row>
    <row r="20" spans="1:5" ht="15.75" customHeight="1">
      <c r="A20" s="29" t="s">
        <v>86</v>
      </c>
      <c r="B20" s="47" t="s">
        <v>87</v>
      </c>
      <c r="C20" s="48">
        <v>23.12</v>
      </c>
      <c r="D20" s="49">
        <v>23.12</v>
      </c>
      <c r="E20" s="50">
        <v>0</v>
      </c>
    </row>
    <row r="21" spans="1:5" ht="15.75" customHeight="1">
      <c r="A21" s="29" t="s">
        <v>88</v>
      </c>
      <c r="B21" s="47" t="s">
        <v>89</v>
      </c>
      <c r="C21" s="48">
        <v>0.54</v>
      </c>
      <c r="D21" s="49">
        <v>0.54</v>
      </c>
      <c r="E21" s="50">
        <v>0</v>
      </c>
    </row>
    <row r="22" spans="1:5" ht="15.75" customHeight="1">
      <c r="A22" s="29" t="s">
        <v>90</v>
      </c>
      <c r="B22" s="47" t="s">
        <v>91</v>
      </c>
      <c r="C22" s="48">
        <v>0.54</v>
      </c>
      <c r="D22" s="49">
        <v>0.54</v>
      </c>
      <c r="E22" s="50">
        <v>0</v>
      </c>
    </row>
    <row r="23" spans="1:5" ht="15.75" customHeight="1">
      <c r="A23" s="29" t="s">
        <v>92</v>
      </c>
      <c r="B23" s="47" t="s">
        <v>93</v>
      </c>
      <c r="C23" s="48">
        <v>22.58</v>
      </c>
      <c r="D23" s="49">
        <v>22.58</v>
      </c>
      <c r="E23" s="50">
        <v>0</v>
      </c>
    </row>
    <row r="24" spans="1:5" ht="15.75" customHeight="1">
      <c r="A24" s="29" t="s">
        <v>94</v>
      </c>
      <c r="B24" s="47" t="s">
        <v>95</v>
      </c>
      <c r="C24" s="48">
        <v>17.37</v>
      </c>
      <c r="D24" s="49">
        <v>17.37</v>
      </c>
      <c r="E24" s="50">
        <v>0</v>
      </c>
    </row>
    <row r="25" spans="1:5" ht="15.75" customHeight="1">
      <c r="A25" s="29" t="s">
        <v>96</v>
      </c>
      <c r="B25" s="47" t="s">
        <v>97</v>
      </c>
      <c r="C25" s="48">
        <v>4.5</v>
      </c>
      <c r="D25" s="49">
        <v>4.5</v>
      </c>
      <c r="E25" s="50">
        <v>0</v>
      </c>
    </row>
    <row r="26" spans="1:5" ht="15.75" customHeight="1">
      <c r="A26" s="29" t="s">
        <v>98</v>
      </c>
      <c r="B26" s="47" t="s">
        <v>99</v>
      </c>
      <c r="C26" s="48">
        <v>0.71</v>
      </c>
      <c r="D26" s="49">
        <v>0.71</v>
      </c>
      <c r="E26" s="50">
        <v>0</v>
      </c>
    </row>
    <row r="27" spans="1:5" ht="15.75" customHeight="1">
      <c r="A27" s="29" t="s">
        <v>100</v>
      </c>
      <c r="B27" s="47" t="s">
        <v>23</v>
      </c>
      <c r="C27" s="48">
        <v>64.15</v>
      </c>
      <c r="D27" s="49">
        <v>64.15</v>
      </c>
      <c r="E27" s="50">
        <v>0</v>
      </c>
    </row>
    <row r="28" spans="1:5" ht="15.75" customHeight="1">
      <c r="A28" s="29" t="s">
        <v>101</v>
      </c>
      <c r="B28" s="47" t="s">
        <v>102</v>
      </c>
      <c r="C28" s="48">
        <v>64.15</v>
      </c>
      <c r="D28" s="49">
        <v>64.15</v>
      </c>
      <c r="E28" s="50">
        <v>0</v>
      </c>
    </row>
    <row r="29" spans="1:5" ht="15.75" customHeight="1">
      <c r="A29" s="29" t="s">
        <v>103</v>
      </c>
      <c r="B29" s="47" t="s">
        <v>104</v>
      </c>
      <c r="C29" s="48">
        <v>40.96</v>
      </c>
      <c r="D29" s="49">
        <v>40.96</v>
      </c>
      <c r="E29" s="50">
        <v>0</v>
      </c>
    </row>
    <row r="30" spans="1:5" ht="15.75" customHeight="1">
      <c r="A30" s="29" t="s">
        <v>105</v>
      </c>
      <c r="B30" s="47" t="s">
        <v>106</v>
      </c>
      <c r="C30" s="48">
        <v>23.19</v>
      </c>
      <c r="D30" s="49">
        <v>23.19</v>
      </c>
      <c r="E30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110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111</v>
      </c>
      <c r="D4" s="19"/>
      <c r="E4" s="19"/>
      <c r="F4" s="20" t="s">
        <v>112</v>
      </c>
      <c r="G4" s="21"/>
      <c r="H4" s="22"/>
      <c r="I4" s="22" t="s">
        <v>113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108</v>
      </c>
      <c r="E5" s="25" t="s">
        <v>109</v>
      </c>
      <c r="F5" s="25" t="s">
        <v>3</v>
      </c>
      <c r="G5" s="26" t="s">
        <v>108</v>
      </c>
      <c r="H5" s="25" t="s">
        <v>109</v>
      </c>
      <c r="I5" s="25" t="s">
        <v>3</v>
      </c>
      <c r="J5" s="26" t="s">
        <v>108</v>
      </c>
      <c r="K5" s="33" t="s">
        <v>109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1138.66</v>
      </c>
      <c r="D7" s="30">
        <v>548.16</v>
      </c>
      <c r="E7" s="30">
        <v>590.5</v>
      </c>
      <c r="F7" s="30">
        <v>1295.19</v>
      </c>
      <c r="G7" s="30">
        <v>642.4</v>
      </c>
      <c r="H7" s="30">
        <v>652.79</v>
      </c>
      <c r="I7" s="35">
        <f aca="true" t="shared" si="0" ref="I7:I32">IF(C7&gt;0,(F7-C7)/C7,0)</f>
        <v>0.13746860344615597</v>
      </c>
      <c r="J7" s="36">
        <f aca="true" t="shared" si="1" ref="J7:J32">IF(D7&gt;0,(G7-D7)/D7,0)</f>
        <v>0.1719206071220082</v>
      </c>
      <c r="K7" s="37">
        <f aca="true" t="shared" si="2" ref="K7:K32">IF(E7&gt;0,(H7-E7)/E7,0)</f>
        <v>0.10548687552921247</v>
      </c>
      <c r="L7" s="38"/>
      <c r="M7" s="38"/>
    </row>
    <row r="8" spans="1:11" ht="15.75" customHeight="1">
      <c r="A8" s="29" t="s">
        <v>64</v>
      </c>
      <c r="B8" s="29" t="s">
        <v>4</v>
      </c>
      <c r="C8" s="30">
        <v>997.33</v>
      </c>
      <c r="D8" s="30">
        <v>406.83</v>
      </c>
      <c r="E8" s="30">
        <v>590.5</v>
      </c>
      <c r="F8" s="30">
        <v>1137.36</v>
      </c>
      <c r="G8" s="30">
        <v>484.57</v>
      </c>
      <c r="H8" s="30">
        <v>652.79</v>
      </c>
      <c r="I8" s="35">
        <f t="shared" si="0"/>
        <v>0.14040488103235624</v>
      </c>
      <c r="J8" s="36">
        <f t="shared" si="1"/>
        <v>0.1910871862940295</v>
      </c>
      <c r="K8" s="37">
        <f t="shared" si="2"/>
        <v>0.10548687552921247</v>
      </c>
    </row>
    <row r="9" spans="1:11" ht="27.75" customHeight="1">
      <c r="A9" s="29" t="s">
        <v>114</v>
      </c>
      <c r="B9" s="29" t="s">
        <v>66</v>
      </c>
      <c r="C9" s="30">
        <v>897.33</v>
      </c>
      <c r="D9" s="30">
        <v>406.83</v>
      </c>
      <c r="E9" s="30">
        <v>490.5</v>
      </c>
      <c r="F9" s="30">
        <v>484.57</v>
      </c>
      <c r="G9" s="30">
        <v>484.57</v>
      </c>
      <c r="H9" s="30">
        <v>0</v>
      </c>
      <c r="I9" s="35">
        <f t="shared" si="0"/>
        <v>-0.45998684987685695</v>
      </c>
      <c r="J9" s="36">
        <f t="shared" si="1"/>
        <v>0.1910871862940295</v>
      </c>
      <c r="K9" s="37">
        <f t="shared" si="2"/>
        <v>-1</v>
      </c>
    </row>
    <row r="10" spans="1:11" ht="36.75" customHeight="1">
      <c r="A10" s="29" t="s">
        <v>115</v>
      </c>
      <c r="B10" s="29" t="s">
        <v>68</v>
      </c>
      <c r="C10" s="30">
        <v>345.39</v>
      </c>
      <c r="D10" s="30">
        <v>345.39</v>
      </c>
      <c r="E10" s="30">
        <v>0</v>
      </c>
      <c r="F10" s="30">
        <v>403.34</v>
      </c>
      <c r="G10" s="30">
        <v>403.34</v>
      </c>
      <c r="H10" s="30">
        <v>0</v>
      </c>
      <c r="I10" s="35">
        <f t="shared" si="0"/>
        <v>0.1677813486204001</v>
      </c>
      <c r="J10" s="36">
        <f t="shared" si="1"/>
        <v>0.1677813486204001</v>
      </c>
      <c r="K10" s="37">
        <f t="shared" si="2"/>
        <v>0</v>
      </c>
    </row>
    <row r="11" spans="1:11" ht="36.75" customHeight="1">
      <c r="A11" s="29" t="s">
        <v>116</v>
      </c>
      <c r="B11" s="29" t="s">
        <v>117</v>
      </c>
      <c r="C11" s="30">
        <v>35.5</v>
      </c>
      <c r="D11" s="30">
        <v>0</v>
      </c>
      <c r="E11" s="30">
        <v>35.5</v>
      </c>
      <c r="F11" s="30">
        <v>0</v>
      </c>
      <c r="G11" s="30">
        <v>0</v>
      </c>
      <c r="H11" s="30">
        <v>0</v>
      </c>
      <c r="I11" s="35">
        <f t="shared" si="0"/>
        <v>-1</v>
      </c>
      <c r="J11" s="36">
        <f t="shared" si="1"/>
        <v>0</v>
      </c>
      <c r="K11" s="37">
        <f t="shared" si="2"/>
        <v>-1</v>
      </c>
    </row>
    <row r="12" spans="1:11" ht="36.75" customHeight="1">
      <c r="A12" s="29" t="s">
        <v>118</v>
      </c>
      <c r="B12" s="29" t="s">
        <v>70</v>
      </c>
      <c r="C12" s="30">
        <v>61.44</v>
      </c>
      <c r="D12" s="30">
        <v>61.44</v>
      </c>
      <c r="E12" s="30">
        <v>0</v>
      </c>
      <c r="F12" s="30">
        <v>81.23</v>
      </c>
      <c r="G12" s="30">
        <v>81.23</v>
      </c>
      <c r="H12" s="30">
        <v>0</v>
      </c>
      <c r="I12" s="35">
        <f t="shared" si="0"/>
        <v>0.3221028645833334</v>
      </c>
      <c r="J12" s="36">
        <f t="shared" si="1"/>
        <v>0.3221028645833334</v>
      </c>
      <c r="K12" s="37">
        <f t="shared" si="2"/>
        <v>0</v>
      </c>
    </row>
    <row r="13" spans="1:11" ht="27.75" customHeight="1">
      <c r="A13" s="29" t="s">
        <v>119</v>
      </c>
      <c r="B13" s="29" t="s">
        <v>120</v>
      </c>
      <c r="C13" s="30">
        <v>455</v>
      </c>
      <c r="D13" s="30">
        <v>0</v>
      </c>
      <c r="E13" s="30">
        <v>455</v>
      </c>
      <c r="F13" s="30">
        <v>0</v>
      </c>
      <c r="G13" s="30">
        <v>0</v>
      </c>
      <c r="H13" s="30">
        <v>0</v>
      </c>
      <c r="I13" s="35">
        <f t="shared" si="0"/>
        <v>-1</v>
      </c>
      <c r="J13" s="36">
        <f t="shared" si="1"/>
        <v>0</v>
      </c>
      <c r="K13" s="37">
        <f t="shared" si="2"/>
        <v>-1</v>
      </c>
    </row>
    <row r="14" spans="1:11" ht="18.75" customHeight="1">
      <c r="A14" s="29" t="s">
        <v>121</v>
      </c>
      <c r="B14" s="29" t="s">
        <v>72</v>
      </c>
      <c r="C14" s="30">
        <v>100</v>
      </c>
      <c r="D14" s="30">
        <v>0</v>
      </c>
      <c r="E14" s="30">
        <v>100</v>
      </c>
      <c r="F14" s="30">
        <v>652.79</v>
      </c>
      <c r="G14" s="30">
        <v>0</v>
      </c>
      <c r="H14" s="30">
        <v>652.79</v>
      </c>
      <c r="I14" s="35">
        <f t="shared" si="0"/>
        <v>5.5279</v>
      </c>
      <c r="J14" s="36">
        <f t="shared" si="1"/>
        <v>0</v>
      </c>
      <c r="K14" s="37">
        <f t="shared" si="2"/>
        <v>5.5279</v>
      </c>
    </row>
    <row r="15" spans="1:11" ht="27.75" customHeight="1">
      <c r="A15" s="29" t="s">
        <v>122</v>
      </c>
      <c r="B15" s="29" t="s">
        <v>74</v>
      </c>
      <c r="C15" s="30">
        <v>0</v>
      </c>
      <c r="D15" s="30">
        <v>0</v>
      </c>
      <c r="E15" s="30">
        <v>0</v>
      </c>
      <c r="F15" s="30">
        <v>185.79</v>
      </c>
      <c r="G15" s="30">
        <v>0</v>
      </c>
      <c r="H15" s="30">
        <v>185.79</v>
      </c>
      <c r="I15" s="35">
        <f t="shared" si="0"/>
        <v>0</v>
      </c>
      <c r="J15" s="36">
        <f t="shared" si="1"/>
        <v>0</v>
      </c>
      <c r="K15" s="37">
        <f t="shared" si="2"/>
        <v>0</v>
      </c>
    </row>
    <row r="16" spans="1:11" ht="36.75" customHeight="1">
      <c r="A16" s="29" t="s">
        <v>119</v>
      </c>
      <c r="B16" s="29" t="s">
        <v>76</v>
      </c>
      <c r="C16" s="30">
        <v>100</v>
      </c>
      <c r="D16" s="30">
        <v>0</v>
      </c>
      <c r="E16" s="30">
        <v>100</v>
      </c>
      <c r="F16" s="30">
        <v>467</v>
      </c>
      <c r="G16" s="30">
        <v>0</v>
      </c>
      <c r="H16" s="30">
        <v>467</v>
      </c>
      <c r="I16" s="35">
        <f t="shared" si="0"/>
        <v>3.67</v>
      </c>
      <c r="J16" s="36">
        <f t="shared" si="1"/>
        <v>0</v>
      </c>
      <c r="K16" s="37">
        <f t="shared" si="2"/>
        <v>3.67</v>
      </c>
    </row>
    <row r="17" spans="1:11" ht="18.75" customHeight="1">
      <c r="A17" s="29" t="s">
        <v>77</v>
      </c>
      <c r="B17" s="29" t="s">
        <v>11</v>
      </c>
      <c r="C17" s="30">
        <v>68.74</v>
      </c>
      <c r="D17" s="30">
        <v>68.74</v>
      </c>
      <c r="E17" s="30">
        <v>0</v>
      </c>
      <c r="F17" s="30">
        <v>70.56</v>
      </c>
      <c r="G17" s="30">
        <v>70.56</v>
      </c>
      <c r="H17" s="30">
        <v>0</v>
      </c>
      <c r="I17" s="35">
        <f t="shared" si="0"/>
        <v>0.026476578411405403</v>
      </c>
      <c r="J17" s="36">
        <f t="shared" si="1"/>
        <v>0.026476578411405403</v>
      </c>
      <c r="K17" s="37">
        <f t="shared" si="2"/>
        <v>0</v>
      </c>
    </row>
    <row r="18" spans="1:11" ht="18.75" customHeight="1">
      <c r="A18" s="29" t="s">
        <v>123</v>
      </c>
      <c r="B18" s="29" t="s">
        <v>79</v>
      </c>
      <c r="C18" s="30">
        <v>68.74</v>
      </c>
      <c r="D18" s="30">
        <v>68.74</v>
      </c>
      <c r="E18" s="30">
        <v>0</v>
      </c>
      <c r="F18" s="30">
        <v>70.56</v>
      </c>
      <c r="G18" s="30">
        <v>70.56</v>
      </c>
      <c r="H18" s="30">
        <v>0</v>
      </c>
      <c r="I18" s="35">
        <f t="shared" si="0"/>
        <v>0.026476578411405403</v>
      </c>
      <c r="J18" s="36">
        <f t="shared" si="1"/>
        <v>0.026476578411405403</v>
      </c>
      <c r="K18" s="37">
        <f t="shared" si="2"/>
        <v>0</v>
      </c>
    </row>
    <row r="19" spans="1:11" ht="18.75" customHeight="1">
      <c r="A19" s="29" t="s">
        <v>115</v>
      </c>
      <c r="B19" s="29" t="s">
        <v>81</v>
      </c>
      <c r="C19" s="30">
        <v>17.91</v>
      </c>
      <c r="D19" s="30">
        <v>17.91</v>
      </c>
      <c r="E19" s="30">
        <v>0</v>
      </c>
      <c r="F19" s="30">
        <v>19.7</v>
      </c>
      <c r="G19" s="30">
        <v>19.7</v>
      </c>
      <c r="H19" s="30">
        <v>0</v>
      </c>
      <c r="I19" s="35">
        <f t="shared" si="0"/>
        <v>0.09994416527079839</v>
      </c>
      <c r="J19" s="36">
        <f t="shared" si="1"/>
        <v>0.09994416527079839</v>
      </c>
      <c r="K19" s="37">
        <f t="shared" si="2"/>
        <v>0</v>
      </c>
    </row>
    <row r="20" spans="1:11" ht="18.75" customHeight="1">
      <c r="A20" s="29" t="s">
        <v>122</v>
      </c>
      <c r="B20" s="29" t="s">
        <v>83</v>
      </c>
      <c r="C20" s="30">
        <v>0.06</v>
      </c>
      <c r="D20" s="30">
        <v>0.06</v>
      </c>
      <c r="E20" s="30">
        <v>0</v>
      </c>
      <c r="F20" s="30">
        <v>0.15</v>
      </c>
      <c r="G20" s="30">
        <v>0.15</v>
      </c>
      <c r="H20" s="30">
        <v>0</v>
      </c>
      <c r="I20" s="35">
        <f t="shared" si="0"/>
        <v>1.5</v>
      </c>
      <c r="J20" s="36">
        <f t="shared" si="1"/>
        <v>1.5</v>
      </c>
      <c r="K20" s="37">
        <f t="shared" si="2"/>
        <v>0</v>
      </c>
    </row>
    <row r="21" spans="1:11" ht="27.75" customHeight="1">
      <c r="A21" s="29" t="s">
        <v>116</v>
      </c>
      <c r="B21" s="29" t="s">
        <v>85</v>
      </c>
      <c r="C21" s="30">
        <v>50.77</v>
      </c>
      <c r="D21" s="30">
        <v>50.77</v>
      </c>
      <c r="E21" s="30">
        <v>0</v>
      </c>
      <c r="F21" s="30">
        <v>50.71</v>
      </c>
      <c r="G21" s="30">
        <v>50.71</v>
      </c>
      <c r="H21" s="30">
        <v>0</v>
      </c>
      <c r="I21" s="35">
        <f t="shared" si="0"/>
        <v>-0.0011818002757534424</v>
      </c>
      <c r="J21" s="36">
        <f t="shared" si="1"/>
        <v>-0.0011818002757534424</v>
      </c>
      <c r="K21" s="37">
        <f t="shared" si="2"/>
        <v>0</v>
      </c>
    </row>
    <row r="22" spans="1:11" ht="15.75" customHeight="1">
      <c r="A22" s="29" t="s">
        <v>86</v>
      </c>
      <c r="B22" s="29" t="s">
        <v>87</v>
      </c>
      <c r="C22" s="30">
        <v>18.79</v>
      </c>
      <c r="D22" s="30">
        <v>18.79</v>
      </c>
      <c r="E22" s="30">
        <v>0</v>
      </c>
      <c r="F22" s="30">
        <v>23.12</v>
      </c>
      <c r="G22" s="30">
        <v>23.12</v>
      </c>
      <c r="H22" s="30">
        <v>0</v>
      </c>
      <c r="I22" s="35">
        <f t="shared" si="0"/>
        <v>0.2304417243214477</v>
      </c>
      <c r="J22" s="36">
        <f t="shared" si="1"/>
        <v>0.2304417243214477</v>
      </c>
      <c r="K22" s="37">
        <f t="shared" si="2"/>
        <v>0</v>
      </c>
    </row>
    <row r="23" spans="1:11" ht="15.75" customHeight="1">
      <c r="A23" s="29" t="s">
        <v>124</v>
      </c>
      <c r="B23" s="29" t="s">
        <v>89</v>
      </c>
      <c r="C23" s="30">
        <v>0.66</v>
      </c>
      <c r="D23" s="30">
        <v>0.66</v>
      </c>
      <c r="E23" s="30">
        <v>0</v>
      </c>
      <c r="F23" s="30">
        <v>0.54</v>
      </c>
      <c r="G23" s="30">
        <v>0.54</v>
      </c>
      <c r="H23" s="30">
        <v>0</v>
      </c>
      <c r="I23" s="35">
        <f t="shared" si="0"/>
        <v>-0.1818181818181818</v>
      </c>
      <c r="J23" s="36">
        <f t="shared" si="1"/>
        <v>-0.1818181818181818</v>
      </c>
      <c r="K23" s="37">
        <f t="shared" si="2"/>
        <v>0</v>
      </c>
    </row>
    <row r="24" spans="1:11" ht="18.75" customHeight="1">
      <c r="A24" s="29" t="s">
        <v>119</v>
      </c>
      <c r="B24" s="29" t="s">
        <v>91</v>
      </c>
      <c r="C24" s="30">
        <v>0.66</v>
      </c>
      <c r="D24" s="30">
        <v>0.66</v>
      </c>
      <c r="E24" s="30">
        <v>0</v>
      </c>
      <c r="F24" s="30">
        <v>0.54</v>
      </c>
      <c r="G24" s="30">
        <v>0.54</v>
      </c>
      <c r="H24" s="30">
        <v>0</v>
      </c>
      <c r="I24" s="35">
        <f t="shared" si="0"/>
        <v>-0.1818181818181818</v>
      </c>
      <c r="J24" s="36">
        <f t="shared" si="1"/>
        <v>-0.1818181818181818</v>
      </c>
      <c r="K24" s="37">
        <f t="shared" si="2"/>
        <v>0</v>
      </c>
    </row>
    <row r="25" spans="1:11" ht="18.75" customHeight="1">
      <c r="A25" s="29" t="s">
        <v>125</v>
      </c>
      <c r="B25" s="29" t="s">
        <v>93</v>
      </c>
      <c r="C25" s="30">
        <v>18.13</v>
      </c>
      <c r="D25" s="30">
        <v>18.13</v>
      </c>
      <c r="E25" s="30">
        <v>0</v>
      </c>
      <c r="F25" s="30">
        <v>22.58</v>
      </c>
      <c r="G25" s="30">
        <v>22.58</v>
      </c>
      <c r="H25" s="30">
        <v>0</v>
      </c>
      <c r="I25" s="35">
        <f t="shared" si="0"/>
        <v>0.24544953116381685</v>
      </c>
      <c r="J25" s="36">
        <f t="shared" si="1"/>
        <v>0.24544953116381685</v>
      </c>
      <c r="K25" s="37">
        <f t="shared" si="2"/>
        <v>0</v>
      </c>
    </row>
    <row r="26" spans="1:11" ht="15.75" customHeight="1">
      <c r="A26" s="29" t="s">
        <v>115</v>
      </c>
      <c r="B26" s="29" t="s">
        <v>95</v>
      </c>
      <c r="C26" s="30">
        <v>14.35</v>
      </c>
      <c r="D26" s="30">
        <v>14.35</v>
      </c>
      <c r="E26" s="30">
        <v>0</v>
      </c>
      <c r="F26" s="30">
        <v>17.37</v>
      </c>
      <c r="G26" s="30">
        <v>17.37</v>
      </c>
      <c r="H26" s="30">
        <v>0</v>
      </c>
      <c r="I26" s="35">
        <f t="shared" si="0"/>
        <v>0.21045296167247396</v>
      </c>
      <c r="J26" s="36">
        <f t="shared" si="1"/>
        <v>0.21045296167247396</v>
      </c>
      <c r="K26" s="37">
        <f t="shared" si="2"/>
        <v>0</v>
      </c>
    </row>
    <row r="27" spans="1:11" ht="15.75" customHeight="1">
      <c r="A27" s="29" t="s">
        <v>122</v>
      </c>
      <c r="B27" s="29" t="s">
        <v>97</v>
      </c>
      <c r="C27" s="30">
        <v>3.16</v>
      </c>
      <c r="D27" s="30">
        <v>3.16</v>
      </c>
      <c r="E27" s="30">
        <v>0</v>
      </c>
      <c r="F27" s="30">
        <v>4.5</v>
      </c>
      <c r="G27" s="30">
        <v>4.5</v>
      </c>
      <c r="H27" s="30">
        <v>0</v>
      </c>
      <c r="I27" s="35">
        <f t="shared" si="0"/>
        <v>0.42405063291139233</v>
      </c>
      <c r="J27" s="36">
        <f t="shared" si="1"/>
        <v>0.42405063291139233</v>
      </c>
      <c r="K27" s="37">
        <f t="shared" si="2"/>
        <v>0</v>
      </c>
    </row>
    <row r="28" spans="1:11" ht="18.75" customHeight="1">
      <c r="A28" s="29" t="s">
        <v>119</v>
      </c>
      <c r="B28" s="29" t="s">
        <v>99</v>
      </c>
      <c r="C28" s="30">
        <v>0.62</v>
      </c>
      <c r="D28" s="30">
        <v>0.62</v>
      </c>
      <c r="E28" s="30">
        <v>0</v>
      </c>
      <c r="F28" s="30">
        <v>0.71</v>
      </c>
      <c r="G28" s="30">
        <v>0.71</v>
      </c>
      <c r="H28" s="30">
        <v>0</v>
      </c>
      <c r="I28" s="35">
        <f t="shared" si="0"/>
        <v>0.1451612903225806</v>
      </c>
      <c r="J28" s="36">
        <f t="shared" si="1"/>
        <v>0.1451612903225806</v>
      </c>
      <c r="K28" s="37">
        <f t="shared" si="2"/>
        <v>0</v>
      </c>
    </row>
    <row r="29" spans="1:11" ht="15.75" customHeight="1">
      <c r="A29" s="29" t="s">
        <v>100</v>
      </c>
      <c r="B29" s="29" t="s">
        <v>23</v>
      </c>
      <c r="C29" s="30">
        <v>53.8</v>
      </c>
      <c r="D29" s="30">
        <v>53.8</v>
      </c>
      <c r="E29" s="30">
        <v>0</v>
      </c>
      <c r="F29" s="30">
        <v>64.15</v>
      </c>
      <c r="G29" s="30">
        <v>64.15</v>
      </c>
      <c r="H29" s="30">
        <v>0</v>
      </c>
      <c r="I29" s="35">
        <f t="shared" si="0"/>
        <v>0.192379182156134</v>
      </c>
      <c r="J29" s="36">
        <f t="shared" si="1"/>
        <v>0.192379182156134</v>
      </c>
      <c r="K29" s="37">
        <f t="shared" si="2"/>
        <v>0</v>
      </c>
    </row>
    <row r="30" spans="1:11" ht="15.75" customHeight="1">
      <c r="A30" s="29" t="s">
        <v>126</v>
      </c>
      <c r="B30" s="29" t="s">
        <v>102</v>
      </c>
      <c r="C30" s="30">
        <v>53.8</v>
      </c>
      <c r="D30" s="30">
        <v>53.8</v>
      </c>
      <c r="E30" s="30">
        <v>0</v>
      </c>
      <c r="F30" s="30">
        <v>64.15</v>
      </c>
      <c r="G30" s="30">
        <v>64.15</v>
      </c>
      <c r="H30" s="30">
        <v>0</v>
      </c>
      <c r="I30" s="35">
        <f t="shared" si="0"/>
        <v>0.192379182156134</v>
      </c>
      <c r="J30" s="36">
        <f t="shared" si="1"/>
        <v>0.192379182156134</v>
      </c>
      <c r="K30" s="37">
        <f t="shared" si="2"/>
        <v>0</v>
      </c>
    </row>
    <row r="31" spans="1:11" ht="15.75" customHeight="1">
      <c r="A31" s="29" t="s">
        <v>115</v>
      </c>
      <c r="B31" s="29" t="s">
        <v>104</v>
      </c>
      <c r="C31" s="30">
        <v>33.84</v>
      </c>
      <c r="D31" s="30">
        <v>33.84</v>
      </c>
      <c r="E31" s="30">
        <v>0</v>
      </c>
      <c r="F31" s="30">
        <v>40.96</v>
      </c>
      <c r="G31" s="30">
        <v>40.96</v>
      </c>
      <c r="H31" s="30">
        <v>0</v>
      </c>
      <c r="I31" s="35">
        <f t="shared" si="0"/>
        <v>0.210401891252955</v>
      </c>
      <c r="J31" s="36">
        <f t="shared" si="1"/>
        <v>0.210401891252955</v>
      </c>
      <c r="K31" s="37">
        <f t="shared" si="2"/>
        <v>0</v>
      </c>
    </row>
    <row r="32" spans="1:11" ht="15.75" customHeight="1">
      <c r="A32" s="29" t="s">
        <v>122</v>
      </c>
      <c r="B32" s="29" t="s">
        <v>106</v>
      </c>
      <c r="C32" s="30">
        <v>19.96</v>
      </c>
      <c r="D32" s="30">
        <v>19.96</v>
      </c>
      <c r="E32" s="30">
        <v>0</v>
      </c>
      <c r="F32" s="30">
        <v>23.19</v>
      </c>
      <c r="G32" s="30">
        <v>23.19</v>
      </c>
      <c r="H32" s="30">
        <v>0</v>
      </c>
      <c r="I32" s="35">
        <f t="shared" si="0"/>
        <v>0.1618236472945892</v>
      </c>
      <c r="J32" s="36">
        <f t="shared" si="1"/>
        <v>0.1618236472945892</v>
      </c>
      <c r="K32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127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112</v>
      </c>
      <c r="D4" s="22" t="s">
        <v>128</v>
      </c>
    </row>
    <row r="5" spans="1:4" ht="19.5" customHeight="1">
      <c r="A5" s="23" t="s">
        <v>62</v>
      </c>
      <c r="B5" s="40" t="s">
        <v>129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642.3999999999997</v>
      </c>
      <c r="D7" s="43"/>
      <c r="E7" s="38"/>
      <c r="F7" s="38"/>
    </row>
    <row r="8" spans="1:4" ht="15.75" customHeight="1">
      <c r="A8" s="29" t="s">
        <v>130</v>
      </c>
      <c r="B8" s="41" t="s">
        <v>131</v>
      </c>
      <c r="C8" s="42">
        <v>527.84</v>
      </c>
      <c r="D8" s="43"/>
    </row>
    <row r="9" spans="1:5" ht="15.75" customHeight="1">
      <c r="A9" s="29" t="s">
        <v>132</v>
      </c>
      <c r="B9" s="41" t="s">
        <v>133</v>
      </c>
      <c r="C9" s="42">
        <v>192.08</v>
      </c>
      <c r="D9" s="43"/>
      <c r="E9" s="3"/>
    </row>
    <row r="10" spans="1:4" ht="15.75" customHeight="1">
      <c r="A10" s="29" t="s">
        <v>134</v>
      </c>
      <c r="B10" s="41" t="s">
        <v>135</v>
      </c>
      <c r="C10" s="42">
        <v>181.64</v>
      </c>
      <c r="D10" s="43"/>
    </row>
    <row r="11" spans="1:5" ht="15.75" customHeight="1">
      <c r="A11" s="29" t="s">
        <v>136</v>
      </c>
      <c r="B11" s="41" t="s">
        <v>137</v>
      </c>
      <c r="C11" s="42">
        <v>13.02</v>
      </c>
      <c r="D11" s="43"/>
      <c r="E11" s="3"/>
    </row>
    <row r="12" spans="1:4" ht="15.75" customHeight="1">
      <c r="A12" s="29" t="s">
        <v>138</v>
      </c>
      <c r="B12" s="41" t="s">
        <v>139</v>
      </c>
      <c r="C12" s="42">
        <v>25.84</v>
      </c>
      <c r="D12" s="43"/>
    </row>
    <row r="13" spans="1:4" ht="15.75" customHeight="1">
      <c r="A13" s="29" t="s">
        <v>140</v>
      </c>
      <c r="B13" s="41" t="s">
        <v>141</v>
      </c>
      <c r="C13" s="42">
        <v>23.59</v>
      </c>
      <c r="D13" s="43"/>
    </row>
    <row r="14" spans="1:4" ht="15.75" customHeight="1">
      <c r="A14" s="29" t="s">
        <v>142</v>
      </c>
      <c r="B14" s="41" t="s">
        <v>143</v>
      </c>
      <c r="C14" s="42">
        <v>50.71</v>
      </c>
      <c r="D14" s="43"/>
    </row>
    <row r="15" spans="1:4" ht="15.75" customHeight="1">
      <c r="A15" s="29" t="s">
        <v>144</v>
      </c>
      <c r="B15" s="41" t="s">
        <v>145</v>
      </c>
      <c r="C15" s="42">
        <v>40.96</v>
      </c>
      <c r="D15" s="43"/>
    </row>
    <row r="16" spans="1:4" ht="15.75" customHeight="1">
      <c r="A16" s="29" t="s">
        <v>146</v>
      </c>
      <c r="B16" s="41" t="s">
        <v>147</v>
      </c>
      <c r="C16" s="42">
        <v>85.8</v>
      </c>
      <c r="D16" s="43"/>
    </row>
    <row r="17" spans="1:4" ht="15.75" customHeight="1">
      <c r="A17" s="29" t="s">
        <v>148</v>
      </c>
      <c r="B17" s="41" t="s">
        <v>149</v>
      </c>
      <c r="C17" s="42">
        <v>5</v>
      </c>
      <c r="D17" s="43"/>
    </row>
    <row r="18" spans="1:4" ht="15.75" customHeight="1">
      <c r="A18" s="29" t="s">
        <v>150</v>
      </c>
      <c r="B18" s="41" t="s">
        <v>151</v>
      </c>
      <c r="C18" s="42">
        <v>4.8</v>
      </c>
      <c r="D18" s="43"/>
    </row>
    <row r="19" spans="1:4" ht="15.75" customHeight="1">
      <c r="A19" s="29" t="s">
        <v>152</v>
      </c>
      <c r="B19" s="41" t="s">
        <v>153</v>
      </c>
      <c r="C19" s="42">
        <v>4</v>
      </c>
      <c r="D19" s="43"/>
    </row>
    <row r="20" spans="1:4" ht="15.75" customHeight="1">
      <c r="A20" s="29" t="s">
        <v>154</v>
      </c>
      <c r="B20" s="41" t="s">
        <v>155</v>
      </c>
      <c r="C20" s="42">
        <v>6.35</v>
      </c>
      <c r="D20" s="43"/>
    </row>
    <row r="21" spans="1:4" ht="15.75" customHeight="1">
      <c r="A21" s="29" t="s">
        <v>156</v>
      </c>
      <c r="B21" s="41" t="s">
        <v>157</v>
      </c>
      <c r="C21" s="42">
        <v>12.97</v>
      </c>
      <c r="D21" s="43"/>
    </row>
    <row r="22" spans="1:4" ht="15.75" customHeight="1">
      <c r="A22" s="29" t="s">
        <v>158</v>
      </c>
      <c r="B22" s="41" t="s">
        <v>159</v>
      </c>
      <c r="C22" s="42">
        <v>2.3</v>
      </c>
      <c r="D22" s="43"/>
    </row>
    <row r="23" spans="1:4" ht="15.75" customHeight="1">
      <c r="A23" s="29" t="s">
        <v>160</v>
      </c>
      <c r="B23" s="41" t="s">
        <v>161</v>
      </c>
      <c r="C23" s="42">
        <v>30.87</v>
      </c>
      <c r="D23" s="43"/>
    </row>
    <row r="24" spans="1:4" ht="15.75" customHeight="1">
      <c r="A24" s="29" t="s">
        <v>162</v>
      </c>
      <c r="B24" s="41" t="s">
        <v>163</v>
      </c>
      <c r="C24" s="42">
        <v>19.51</v>
      </c>
      <c r="D24" s="43"/>
    </row>
    <row r="25" spans="1:4" ht="15.75" customHeight="1">
      <c r="A25" s="29" t="s">
        <v>164</v>
      </c>
      <c r="B25" s="41" t="s">
        <v>165</v>
      </c>
      <c r="C25" s="42">
        <v>26.46</v>
      </c>
      <c r="D25" s="43"/>
    </row>
    <row r="26" spans="1:4" ht="15.75" customHeight="1">
      <c r="A26" s="29" t="s">
        <v>166</v>
      </c>
      <c r="B26" s="41" t="s">
        <v>167</v>
      </c>
      <c r="C26" s="42">
        <v>11.81</v>
      </c>
      <c r="D26" s="43"/>
    </row>
    <row r="27" spans="1:4" ht="15.75" customHeight="1">
      <c r="A27" s="29" t="s">
        <v>168</v>
      </c>
      <c r="B27" s="41" t="s">
        <v>169</v>
      </c>
      <c r="C27" s="42">
        <v>13.15</v>
      </c>
      <c r="D27" s="43"/>
    </row>
    <row r="28" spans="1:4" ht="15.75" customHeight="1">
      <c r="A28" s="29" t="s">
        <v>170</v>
      </c>
      <c r="B28" s="41" t="s">
        <v>171</v>
      </c>
      <c r="C28" s="42">
        <v>0.96</v>
      </c>
      <c r="D28" s="43"/>
    </row>
    <row r="29" spans="1:4" ht="15.75" customHeight="1">
      <c r="A29" s="29" t="s">
        <v>172</v>
      </c>
      <c r="B29" s="41" t="s">
        <v>173</v>
      </c>
      <c r="C29" s="42">
        <v>0.54</v>
      </c>
      <c r="D29" s="43"/>
    </row>
    <row r="30" spans="1:4" ht="15.75" customHeight="1">
      <c r="A30" s="29" t="s">
        <v>174</v>
      </c>
      <c r="B30" s="41" t="s">
        <v>175</v>
      </c>
      <c r="C30" s="42">
        <v>2.3</v>
      </c>
      <c r="D30" s="43"/>
    </row>
    <row r="31" spans="1:4" ht="15.75" customHeight="1">
      <c r="A31" s="29" t="s">
        <v>176</v>
      </c>
      <c r="B31" s="41" t="s">
        <v>177</v>
      </c>
      <c r="C31" s="42">
        <v>2.3</v>
      </c>
      <c r="D31" s="4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178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111</v>
      </c>
      <c r="D4" s="19"/>
      <c r="E4" s="19"/>
      <c r="F4" s="20" t="s">
        <v>112</v>
      </c>
      <c r="G4" s="21"/>
      <c r="H4" s="22"/>
      <c r="I4" s="22" t="s">
        <v>113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108</v>
      </c>
      <c r="E5" s="25" t="s">
        <v>109</v>
      </c>
      <c r="F5" s="25" t="s">
        <v>3</v>
      </c>
      <c r="G5" s="26" t="s">
        <v>108</v>
      </c>
      <c r="H5" s="25" t="s">
        <v>109</v>
      </c>
      <c r="I5" s="25" t="s">
        <v>3</v>
      </c>
      <c r="J5" s="26" t="s">
        <v>108</v>
      </c>
      <c r="K5" s="33" t="s">
        <v>109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179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180</v>
      </c>
      <c r="B4" s="8" t="s">
        <v>51</v>
      </c>
      <c r="C4" s="8" t="s">
        <v>128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181</v>
      </c>
      <c r="B5" s="10">
        <v>3.3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182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183</v>
      </c>
      <c r="B7" s="14">
        <v>1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184</v>
      </c>
      <c r="B8" s="15">
        <v>2.3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185</v>
      </c>
      <c r="B9" s="10">
        <v>2.3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186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2020-05-14T08:46:59Z</dcterms:created>
  <dcterms:modified xsi:type="dcterms:W3CDTF">2020-05-14T08:47:10Z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